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07" sheetId="1" r:id="rId1"/>
  </sheets>
  <definedNames>
    <definedName name="_xlnm.Print_Area" localSheetId="0">'2007'!$A$1:$E$39</definedName>
  </definedNames>
  <calcPr fullCalcOnLoad="1"/>
</workbook>
</file>

<file path=xl/sharedStrings.xml><?xml version="1.0" encoding="utf-8"?>
<sst xmlns="http://schemas.openxmlformats.org/spreadsheetml/2006/main" count="89" uniqueCount="84">
  <si>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</si>
  <si>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</si>
  <si>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</si>
  <si>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</si>
  <si>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</si>
  <si>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</si>
  <si>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</si>
  <si>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</si>
  <si>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</si>
  <si>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</si>
  <si>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péče o vzhled obce</t>
  </si>
  <si>
    <t>sociální komise</t>
  </si>
  <si>
    <t>Příjmy celkem</t>
  </si>
  <si>
    <t>zastupitelstvo obce</t>
  </si>
  <si>
    <t>činnost místní správy</t>
  </si>
  <si>
    <t>Výdaje celkem</t>
  </si>
  <si>
    <t>DAŇOVÉ PŘÍJMY</t>
  </si>
  <si>
    <t>BĚŽNÉ PŘIJATÉ DOTACE</t>
  </si>
  <si>
    <t>hasiči</t>
  </si>
  <si>
    <t>VÝDAJE</t>
  </si>
  <si>
    <t>Celkem</t>
  </si>
  <si>
    <t>ASA</t>
  </si>
  <si>
    <t>volný čas dětí a mládeže (ŠVP)</t>
  </si>
  <si>
    <t>stavební komise</t>
  </si>
  <si>
    <t xml:space="preserve">Dotace MHMP </t>
  </si>
  <si>
    <t>Dotace MHMP (skládka)</t>
  </si>
  <si>
    <t>poplatky za ubytování</t>
  </si>
  <si>
    <t>Vedlejší činnost</t>
  </si>
  <si>
    <t>pronájem - trafika</t>
  </si>
  <si>
    <t>pronájem - SPT Telecom</t>
  </si>
  <si>
    <t>pronájem - restaurace, potraviny</t>
  </si>
  <si>
    <t>pronájem - JANUS</t>
  </si>
  <si>
    <t>pronájem - zahrádky</t>
  </si>
  <si>
    <t>pronájem - Kmínek</t>
  </si>
  <si>
    <t>pronájem - K.S.K.</t>
  </si>
  <si>
    <t>poplatky - hrací automaty</t>
  </si>
  <si>
    <t>výtěžek - hrací automaty</t>
  </si>
  <si>
    <t>správní poplatky - hrací automaty</t>
  </si>
  <si>
    <t>OdPa</t>
  </si>
  <si>
    <t>Pol</t>
  </si>
  <si>
    <t>Orj</t>
  </si>
  <si>
    <t>0600</t>
  </si>
  <si>
    <t>0200</t>
  </si>
  <si>
    <t>0500</t>
  </si>
  <si>
    <t>0900</t>
  </si>
  <si>
    <t>Celkem výnosy</t>
  </si>
  <si>
    <t>Celkem náklady</t>
  </si>
  <si>
    <t>sportovci - fotbal, tenis</t>
  </si>
  <si>
    <t>pronájem - pedikura</t>
  </si>
  <si>
    <t>pronájem - fitness</t>
  </si>
  <si>
    <t>pronájem - MP</t>
  </si>
  <si>
    <t>pronájem - stánek občerstvení</t>
  </si>
  <si>
    <t>příjem - tenis</t>
  </si>
  <si>
    <t xml:space="preserve">příjem - fotbal </t>
  </si>
  <si>
    <t>el.energie - šatny</t>
  </si>
  <si>
    <t>plyn - šatny</t>
  </si>
  <si>
    <t>vodné, stočné - šatny</t>
  </si>
  <si>
    <t>opravy, údržba</t>
  </si>
  <si>
    <t>materiál (beach, fotbal, tenis)</t>
  </si>
  <si>
    <t>příjem - beach volejbal</t>
  </si>
  <si>
    <t>Hospodářský výsledek - zisk</t>
  </si>
  <si>
    <t>příjem - vstup areál</t>
  </si>
  <si>
    <t>příjem - tenis.příspěvky ( TO TJ Březiněves )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</si>
  <si>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</si>
  <si>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</si>
  <si>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</si>
  <si>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</si>
  <si>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</si>
  <si>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sekání trávy, údržba komunikací - Korint</t>
  </si>
  <si>
    <t xml:space="preserve">poplatky za lázeňský a rekreační </t>
  </si>
  <si>
    <t>ASA (protipól smlouvy auto a traktor)</t>
  </si>
  <si>
    <t>ASA (děti ozdravný pobyt)</t>
  </si>
  <si>
    <t>kynologický klub</t>
  </si>
  <si>
    <t>pronájem - sál restaurace (krátkodobý)</t>
  </si>
  <si>
    <t>přefakturace (vodné,stočné,plyn)</t>
  </si>
  <si>
    <t>úroky</t>
  </si>
  <si>
    <t>poplatky banka</t>
  </si>
  <si>
    <t xml:space="preserve">mzdy </t>
  </si>
  <si>
    <t>RABAT (darovací smlouva)</t>
  </si>
  <si>
    <t>Rozpočet na rok 2008 - schválený</t>
  </si>
  <si>
    <t>kulturní komise</t>
  </si>
  <si>
    <t>0400</t>
  </si>
  <si>
    <t>0700</t>
  </si>
  <si>
    <t xml:space="preserve">Příloha k usnesení č.3/2008 bod bod 5/ ze dne 21.2.2008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</si>
</sst>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4" borderId="15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1" fillId="37" borderId="1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0" fillId="0" borderId="24" xfId="0" applyNumberFormat="1" applyBorder="1" applyAlignment="1">
      <alignment/>
    </xf>
    <xf numFmtId="0" fontId="5" fillId="37" borderId="23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1" fillId="37" borderId="23" xfId="0" applyFont="1" applyFill="1" applyBorder="1" applyAlignment="1">
      <alignment/>
    </xf>
    <xf numFmtId="4" fontId="0" fillId="38" borderId="18" xfId="0" applyNumberFormat="1" applyFill="1" applyBorder="1" applyAlignment="1">
      <alignment horizontal="right"/>
    </xf>
    <xf numFmtId="4" fontId="0" fillId="38" borderId="24" xfId="0" applyNumberFormat="1" applyFill="1" applyBorder="1" applyAlignment="1">
      <alignment horizontal="right"/>
    </xf>
    <xf numFmtId="4" fontId="0" fillId="38" borderId="19" xfId="0" applyNumberFormat="1" applyFill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" fontId="1" fillId="0" borderId="29" xfId="0" applyNumberFormat="1" applyFont="1" applyBorder="1" applyAlignment="1">
      <alignment/>
    </xf>
    <xf numFmtId="0" fontId="7" fillId="37" borderId="29" xfId="0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6" fillId="37" borderId="31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1" fillId="37" borderId="31" xfId="0" applyFont="1" applyFill="1" applyBorder="1" applyAlignment="1">
      <alignment/>
    </xf>
    <xf numFmtId="0" fontId="4" fillId="38" borderId="22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34" borderId="13" xfId="0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4" borderId="34" xfId="0" applyFont="1" applyFill="1" applyBorder="1" applyAlignment="1">
      <alignment horizontal="justify" vertical="top"/>
    </xf>
    <xf numFmtId="0" fontId="1" fillId="35" borderId="35" xfId="0" applyFont="1" applyFill="1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ill="1" applyBorder="1" applyAlignment="1">
      <alignment/>
    </xf>
    <xf numFmtId="0" fontId="1" fillId="36" borderId="35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4" borderId="34" xfId="0" applyFont="1" applyFill="1" applyBorder="1" applyAlignment="1">
      <alignment horizontal="center" vertical="top"/>
    </xf>
    <xf numFmtId="4" fontId="0" fillId="0" borderId="35" xfId="0" applyNumberFormat="1" applyBorder="1" applyAlignment="1">
      <alignment/>
    </xf>
    <xf numFmtId="4" fontId="1" fillId="37" borderId="35" xfId="0" applyNumberFormat="1" applyFont="1" applyFill="1" applyBorder="1" applyAlignment="1">
      <alignment/>
    </xf>
    <xf numFmtId="4" fontId="0" fillId="38" borderId="35" xfId="0" applyNumberFormat="1" applyFill="1" applyBorder="1" applyAlignment="1">
      <alignment/>
    </xf>
    <xf numFmtId="4" fontId="1" fillId="35" borderId="35" xfId="0" applyNumberFormat="1" applyFont="1" applyFill="1" applyBorder="1" applyAlignment="1">
      <alignment/>
    </xf>
    <xf numFmtId="4" fontId="1" fillId="36" borderId="35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38" borderId="35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55.75390625" style="0" customWidth="1"/>
    <col min="2" max="4" width="9.75390625" style="0" customWidth="1"/>
    <col min="5" max="5" width="19.375" style="0" customWidth="1"/>
    <col min="6" max="6" width="14.375" style="0" customWidth="1"/>
    <col min="7" max="7" width="11.75390625" style="0" bestFit="1" customWidth="1"/>
  </cols>
  <sheetData>
    <row r="1" spans="1:5" ht="12.75">
      <c r="A1" s="1" t="s">
        <v>79</v>
      </c>
      <c r="B1" s="7"/>
      <c r="C1" s="7"/>
      <c r="D1" s="7"/>
      <c r="E1" s="60" t="s">
        <v>83</v>
      </c>
    </row>
    <row r="2" ht="13.5" thickBot="1"/>
    <row r="3" spans="1:5" s="2" customFormat="1" ht="17.25" customHeight="1">
      <c r="A3" s="70" t="s">
        <v>0</v>
      </c>
      <c r="B3" s="61" t="s">
        <v>38</v>
      </c>
      <c r="C3" s="12" t="s">
        <v>39</v>
      </c>
      <c r="D3" s="12" t="s">
        <v>40</v>
      </c>
      <c r="E3" s="79">
        <v>2008</v>
      </c>
    </row>
    <row r="4" spans="1:5" ht="12.75">
      <c r="A4" s="71" t="s">
        <v>6</v>
      </c>
      <c r="B4" s="11"/>
      <c r="C4" s="8"/>
      <c r="D4" s="8"/>
      <c r="E4" s="80"/>
    </row>
    <row r="5" spans="1:5" ht="12.75">
      <c r="A5" s="72" t="s">
        <v>24</v>
      </c>
      <c r="B5" s="62"/>
      <c r="C5" s="13">
        <v>4121</v>
      </c>
      <c r="D5" s="13">
        <v>1000</v>
      </c>
      <c r="E5" s="80">
        <v>2452000</v>
      </c>
    </row>
    <row r="6" spans="1:5" ht="12.75">
      <c r="A6" s="72" t="s">
        <v>1</v>
      </c>
      <c r="B6" s="62"/>
      <c r="C6" s="13">
        <v>4112</v>
      </c>
      <c r="D6" s="13">
        <v>1000</v>
      </c>
      <c r="E6" s="80">
        <v>13000</v>
      </c>
    </row>
    <row r="7" spans="1:5" ht="12.75">
      <c r="A7" s="72" t="s">
        <v>25</v>
      </c>
      <c r="B7" s="62"/>
      <c r="C7" s="13">
        <v>4121</v>
      </c>
      <c r="D7" s="13">
        <v>1000</v>
      </c>
      <c r="E7" s="80">
        <v>5261200</v>
      </c>
    </row>
    <row r="8" spans="1:5" ht="12.75">
      <c r="A8" s="73" t="s">
        <v>17</v>
      </c>
      <c r="B8" s="63"/>
      <c r="C8" s="14"/>
      <c r="D8" s="14"/>
      <c r="E8" s="81">
        <f>SUM(E5:E7)</f>
        <v>7726200</v>
      </c>
    </row>
    <row r="9" spans="1:5" ht="12.75">
      <c r="A9" s="72" t="s">
        <v>2</v>
      </c>
      <c r="B9" s="62"/>
      <c r="C9" s="13">
        <v>1511</v>
      </c>
      <c r="D9" s="13">
        <v>1000</v>
      </c>
      <c r="E9" s="80">
        <v>900000</v>
      </c>
    </row>
    <row r="10" spans="1:5" ht="12.75">
      <c r="A10" s="72" t="s">
        <v>3</v>
      </c>
      <c r="B10" s="62"/>
      <c r="C10" s="13">
        <v>1361</v>
      </c>
      <c r="D10" s="13">
        <v>1000</v>
      </c>
      <c r="E10" s="80">
        <v>5000</v>
      </c>
    </row>
    <row r="11" spans="1:5" ht="12.75">
      <c r="A11" s="72" t="s">
        <v>4</v>
      </c>
      <c r="B11" s="62"/>
      <c r="C11" s="13">
        <v>1341</v>
      </c>
      <c r="D11" s="13">
        <v>1000</v>
      </c>
      <c r="E11" s="82">
        <v>15000</v>
      </c>
    </row>
    <row r="12" spans="1:5" ht="12.75">
      <c r="A12" s="74" t="s">
        <v>69</v>
      </c>
      <c r="B12" s="64"/>
      <c r="C12" s="15">
        <v>1342</v>
      </c>
      <c r="D12" s="13">
        <v>1000</v>
      </c>
      <c r="E12" s="82">
        <v>5000</v>
      </c>
    </row>
    <row r="13" spans="1:5" ht="12.75">
      <c r="A13" s="72" t="s">
        <v>26</v>
      </c>
      <c r="B13" s="62"/>
      <c r="C13" s="13">
        <v>1345</v>
      </c>
      <c r="D13" s="13">
        <v>1000</v>
      </c>
      <c r="E13" s="80">
        <v>20000</v>
      </c>
    </row>
    <row r="14" spans="1:5" ht="12.75">
      <c r="A14" s="74" t="s">
        <v>35</v>
      </c>
      <c r="B14" s="64"/>
      <c r="C14" s="15">
        <v>1347</v>
      </c>
      <c r="D14" s="15">
        <v>1000</v>
      </c>
      <c r="E14" s="80">
        <v>50000</v>
      </c>
    </row>
    <row r="15" spans="1:5" ht="12.75">
      <c r="A15" s="74" t="s">
        <v>36</v>
      </c>
      <c r="B15" s="64"/>
      <c r="C15" s="15">
        <v>1351</v>
      </c>
      <c r="D15" s="15">
        <v>1000</v>
      </c>
      <c r="E15" s="80">
        <v>70000</v>
      </c>
    </row>
    <row r="16" spans="1:5" ht="12.75">
      <c r="A16" s="74" t="s">
        <v>37</v>
      </c>
      <c r="B16" s="64"/>
      <c r="C16" s="15">
        <v>1361</v>
      </c>
      <c r="D16" s="15">
        <v>1000</v>
      </c>
      <c r="E16" s="80">
        <v>50000</v>
      </c>
    </row>
    <row r="17" spans="1:5" ht="12.75">
      <c r="A17" s="73" t="s">
        <v>16</v>
      </c>
      <c r="B17" s="63"/>
      <c r="C17" s="14"/>
      <c r="D17" s="14"/>
      <c r="E17" s="81">
        <f>SUM(E9:E16)</f>
        <v>1115000</v>
      </c>
    </row>
    <row r="18" spans="1:5" ht="12.75">
      <c r="A18" s="75" t="s">
        <v>5</v>
      </c>
      <c r="B18" s="65">
        <v>6310</v>
      </c>
      <c r="C18" s="16">
        <v>2141</v>
      </c>
      <c r="D18" s="16">
        <v>1000</v>
      </c>
      <c r="E18" s="80">
        <v>15000</v>
      </c>
    </row>
    <row r="19" spans="1:5" ht="12.75">
      <c r="A19" s="75" t="s">
        <v>78</v>
      </c>
      <c r="B19" s="65">
        <v>6171</v>
      </c>
      <c r="C19" s="16">
        <v>2321</v>
      </c>
      <c r="D19" s="16">
        <v>1000</v>
      </c>
      <c r="E19" s="80">
        <v>170000</v>
      </c>
    </row>
    <row r="20" spans="1:5" ht="12.75">
      <c r="A20" s="75" t="s">
        <v>70</v>
      </c>
      <c r="B20" s="65">
        <v>6171</v>
      </c>
      <c r="C20" s="16">
        <v>2321</v>
      </c>
      <c r="D20" s="16">
        <v>1000</v>
      </c>
      <c r="E20" s="80">
        <v>204000</v>
      </c>
    </row>
    <row r="21" spans="1:5" ht="12.75">
      <c r="A21" s="75" t="s">
        <v>71</v>
      </c>
      <c r="B21" s="65">
        <v>6171</v>
      </c>
      <c r="C21" s="16">
        <v>2321</v>
      </c>
      <c r="D21" s="16">
        <v>1000</v>
      </c>
      <c r="E21" s="80">
        <v>100000</v>
      </c>
    </row>
    <row r="22" spans="1:5" ht="12.75">
      <c r="A22" s="72" t="s">
        <v>21</v>
      </c>
      <c r="B22" s="62">
        <v>6171</v>
      </c>
      <c r="C22" s="13">
        <v>2321</v>
      </c>
      <c r="D22" s="13">
        <v>1000</v>
      </c>
      <c r="E22" s="80">
        <v>525000</v>
      </c>
    </row>
    <row r="23" spans="1:5" ht="12.75">
      <c r="A23" s="71" t="s">
        <v>12</v>
      </c>
      <c r="B23" s="66"/>
      <c r="C23" s="17"/>
      <c r="D23" s="17"/>
      <c r="E23" s="83">
        <f>E8+E17+E18+E22+E20+E21+E19</f>
        <v>9855200</v>
      </c>
    </row>
    <row r="24" spans="1:5" ht="12.75" hidden="1">
      <c r="A24" s="76" t="s">
        <v>20</v>
      </c>
      <c r="B24" s="67"/>
      <c r="C24" s="18"/>
      <c r="D24" s="18"/>
      <c r="E24" s="84" t="e">
        <f>SUM(#REF!)</f>
        <v>#REF!</v>
      </c>
    </row>
    <row r="25" spans="1:5" ht="12.75">
      <c r="A25" s="77" t="s">
        <v>19</v>
      </c>
      <c r="B25" s="68"/>
      <c r="C25" s="19"/>
      <c r="D25" s="19"/>
      <c r="E25" s="85"/>
    </row>
    <row r="26" spans="1:5" ht="12.75">
      <c r="A26" s="87" t="s">
        <v>7</v>
      </c>
      <c r="B26" s="88">
        <v>3314</v>
      </c>
      <c r="C26" s="89"/>
      <c r="D26" s="89">
        <v>600</v>
      </c>
      <c r="E26" s="90">
        <v>80000</v>
      </c>
    </row>
    <row r="27" spans="1:5" ht="12.75">
      <c r="A27" s="87" t="s">
        <v>22</v>
      </c>
      <c r="B27" s="88">
        <v>2421</v>
      </c>
      <c r="C27" s="89"/>
      <c r="D27" s="91" t="s">
        <v>81</v>
      </c>
      <c r="E27" s="90">
        <v>490000</v>
      </c>
    </row>
    <row r="28" spans="1:5" ht="12.75">
      <c r="A28" s="87" t="s">
        <v>80</v>
      </c>
      <c r="B28" s="88">
        <v>3399</v>
      </c>
      <c r="C28" s="89"/>
      <c r="D28" s="91" t="s">
        <v>41</v>
      </c>
      <c r="E28" s="90">
        <v>225000</v>
      </c>
    </row>
    <row r="29" spans="1:5" ht="12.75">
      <c r="A29" s="87" t="s">
        <v>8</v>
      </c>
      <c r="B29" s="88">
        <v>2349</v>
      </c>
      <c r="C29" s="89"/>
      <c r="D29" s="91" t="s">
        <v>42</v>
      </c>
      <c r="E29" s="90">
        <v>30000</v>
      </c>
    </row>
    <row r="30" spans="1:5" ht="12.75">
      <c r="A30" s="87" t="s">
        <v>47</v>
      </c>
      <c r="B30" s="88">
        <v>3419</v>
      </c>
      <c r="C30" s="89"/>
      <c r="D30" s="91" t="s">
        <v>41</v>
      </c>
      <c r="E30" s="90">
        <v>345000</v>
      </c>
    </row>
    <row r="31" spans="1:5" ht="12.75">
      <c r="A31" s="87" t="s">
        <v>9</v>
      </c>
      <c r="B31" s="88">
        <v>3429</v>
      </c>
      <c r="C31" s="89"/>
      <c r="D31" s="91" t="s">
        <v>43</v>
      </c>
      <c r="E31" s="90">
        <v>30000</v>
      </c>
    </row>
    <row r="32" spans="1:5" ht="12.75">
      <c r="A32" s="87" t="s">
        <v>10</v>
      </c>
      <c r="B32" s="88">
        <v>3745</v>
      </c>
      <c r="C32" s="89"/>
      <c r="D32" s="91" t="s">
        <v>42</v>
      </c>
      <c r="E32" s="90">
        <v>1300000</v>
      </c>
    </row>
    <row r="33" spans="1:5" ht="12.75">
      <c r="A33" s="87" t="s">
        <v>11</v>
      </c>
      <c r="B33" s="88">
        <v>4341</v>
      </c>
      <c r="C33" s="89"/>
      <c r="D33" s="91" t="s">
        <v>43</v>
      </c>
      <c r="E33" s="90">
        <v>190000</v>
      </c>
    </row>
    <row r="34" spans="1:5" ht="12.75">
      <c r="A34" s="87" t="s">
        <v>18</v>
      </c>
      <c r="B34" s="88">
        <v>5512</v>
      </c>
      <c r="C34" s="89"/>
      <c r="D34" s="91" t="s">
        <v>82</v>
      </c>
      <c r="E34" s="90">
        <v>200000</v>
      </c>
    </row>
    <row r="35" spans="1:5" ht="12.75">
      <c r="A35" s="87" t="s">
        <v>72</v>
      </c>
      <c r="B35" s="88">
        <v>3429</v>
      </c>
      <c r="C35" s="89"/>
      <c r="D35" s="91" t="s">
        <v>41</v>
      </c>
      <c r="E35" s="90">
        <v>150000</v>
      </c>
    </row>
    <row r="36" spans="1:5" ht="12.75">
      <c r="A36" s="87" t="s">
        <v>23</v>
      </c>
      <c r="B36" s="88"/>
      <c r="C36" s="89"/>
      <c r="D36" s="91"/>
      <c r="E36" s="92">
        <v>1714000</v>
      </c>
    </row>
    <row r="37" spans="1:5" ht="12.75">
      <c r="A37" s="87" t="s">
        <v>13</v>
      </c>
      <c r="B37" s="88">
        <v>6112</v>
      </c>
      <c r="C37" s="89"/>
      <c r="D37" s="91" t="s">
        <v>44</v>
      </c>
      <c r="E37" s="90">
        <v>1000000</v>
      </c>
    </row>
    <row r="38" spans="1:5" ht="12.75">
      <c r="A38" s="87" t="s">
        <v>14</v>
      </c>
      <c r="B38" s="88"/>
      <c r="C38" s="89"/>
      <c r="D38" s="91"/>
      <c r="E38" s="90">
        <v>4101200</v>
      </c>
    </row>
    <row r="39" spans="1:5" ht="13.5" thickBot="1">
      <c r="A39" s="78" t="s">
        <v>15</v>
      </c>
      <c r="B39" s="69"/>
      <c r="C39" s="9"/>
      <c r="D39" s="9"/>
      <c r="E39" s="86">
        <f>SUM(E26:E38)</f>
        <v>9855200</v>
      </c>
    </row>
    <row r="40" spans="1:5" ht="12.75">
      <c r="A40" s="3"/>
      <c r="B40" s="3"/>
      <c r="C40" s="3"/>
      <c r="D40" s="3"/>
      <c r="E40" s="4"/>
    </row>
    <row r="42" ht="13.5" thickBot="1"/>
    <row r="43" spans="1:4" ht="16.5" thickBot="1">
      <c r="A43" s="44" t="s">
        <v>27</v>
      </c>
      <c r="B43" s="6"/>
      <c r="C43" s="6"/>
      <c r="D43" s="6"/>
    </row>
    <row r="44" spans="1:4" ht="13.5" thickBot="1">
      <c r="A44" s="6"/>
      <c r="B44" s="6"/>
      <c r="C44" s="6"/>
      <c r="D44" s="6"/>
    </row>
    <row r="45" spans="1:5" ht="12.75">
      <c r="A45" s="25" t="s">
        <v>54</v>
      </c>
      <c r="B45" s="49"/>
      <c r="C45" s="50"/>
      <c r="D45" s="50"/>
      <c r="E45" s="38">
        <v>25000</v>
      </c>
    </row>
    <row r="46" spans="1:5" ht="12.75">
      <c r="A46" s="26" t="s">
        <v>55</v>
      </c>
      <c r="B46" s="51"/>
      <c r="C46" s="52"/>
      <c r="D46" s="52"/>
      <c r="E46" s="39">
        <v>40000</v>
      </c>
    </row>
    <row r="47" spans="1:5" ht="12.75">
      <c r="A47" s="26" t="s">
        <v>56</v>
      </c>
      <c r="B47" s="51"/>
      <c r="C47" s="52"/>
      <c r="D47" s="52"/>
      <c r="E47" s="39">
        <v>20000</v>
      </c>
    </row>
    <row r="48" spans="1:5" ht="12.75">
      <c r="A48" s="26" t="s">
        <v>64</v>
      </c>
      <c r="B48" s="51"/>
      <c r="C48" s="52"/>
      <c r="D48" s="52"/>
      <c r="E48" s="39">
        <v>50000</v>
      </c>
    </row>
    <row r="49" spans="1:5" ht="12.75">
      <c r="A49" s="26" t="s">
        <v>74</v>
      </c>
      <c r="B49" s="51"/>
      <c r="C49" s="52"/>
      <c r="D49" s="52"/>
      <c r="E49" s="39">
        <v>50000</v>
      </c>
    </row>
    <row r="50" spans="1:5" ht="12.75">
      <c r="A50" s="26" t="s">
        <v>76</v>
      </c>
      <c r="B50" s="51"/>
      <c r="C50" s="52"/>
      <c r="D50" s="52"/>
      <c r="E50" s="39">
        <v>4000</v>
      </c>
    </row>
    <row r="51" spans="1:5" ht="12.75">
      <c r="A51" s="26" t="s">
        <v>77</v>
      </c>
      <c r="B51" s="51"/>
      <c r="C51" s="52"/>
      <c r="D51" s="52"/>
      <c r="E51" s="39">
        <v>25000</v>
      </c>
    </row>
    <row r="52" spans="1:5" ht="12.75">
      <c r="A52" s="26" t="s">
        <v>67</v>
      </c>
      <c r="B52" s="51"/>
      <c r="C52" s="52"/>
      <c r="D52" s="52"/>
      <c r="E52" s="39">
        <v>120000</v>
      </c>
    </row>
    <row r="53" spans="1:5" ht="12.75">
      <c r="A53" s="26" t="s">
        <v>68</v>
      </c>
      <c r="B53" s="51"/>
      <c r="C53" s="52"/>
      <c r="D53" s="52"/>
      <c r="E53" s="39">
        <v>36000</v>
      </c>
    </row>
    <row r="54" spans="1:5" ht="12.75">
      <c r="A54" s="26" t="s">
        <v>57</v>
      </c>
      <c r="B54" s="51"/>
      <c r="C54" s="52"/>
      <c r="D54" s="52"/>
      <c r="E54" s="39">
        <v>100000</v>
      </c>
    </row>
    <row r="55" spans="1:5" ht="12.75">
      <c r="A55" s="26" t="s">
        <v>66</v>
      </c>
      <c r="B55" s="51"/>
      <c r="C55" s="52"/>
      <c r="D55" s="52"/>
      <c r="E55" s="39">
        <v>15000</v>
      </c>
    </row>
    <row r="56" spans="1:5" ht="12.75">
      <c r="A56" s="54" t="s">
        <v>65</v>
      </c>
      <c r="B56" s="55"/>
      <c r="C56" s="56"/>
      <c r="D56" s="56"/>
      <c r="E56" s="39">
        <v>15000</v>
      </c>
    </row>
    <row r="57" spans="1:5" ht="13.5" thickBot="1">
      <c r="A57" s="27" t="s">
        <v>58</v>
      </c>
      <c r="B57" s="47"/>
      <c r="C57" s="48"/>
      <c r="D57" s="48"/>
      <c r="E57" s="40">
        <v>20000</v>
      </c>
    </row>
    <row r="58" spans="1:5" s="23" customFormat="1" ht="13.5" thickBot="1">
      <c r="A58" s="29" t="s">
        <v>46</v>
      </c>
      <c r="B58" s="45"/>
      <c r="C58" s="46"/>
      <c r="D58" s="46"/>
      <c r="E58" s="22">
        <f>SUM(E45:E57)</f>
        <v>520000</v>
      </c>
    </row>
    <row r="59" spans="1:5" ht="12.75">
      <c r="A59" s="30" t="s">
        <v>28</v>
      </c>
      <c r="B59" s="30"/>
      <c r="C59" s="10"/>
      <c r="D59" s="10"/>
      <c r="E59" s="21">
        <v>14500</v>
      </c>
    </row>
    <row r="60" spans="1:5" ht="12.75">
      <c r="A60" s="31" t="s">
        <v>29</v>
      </c>
      <c r="B60" s="31"/>
      <c r="C60" s="11"/>
      <c r="D60" s="11"/>
      <c r="E60" s="28">
        <v>20000</v>
      </c>
    </row>
    <row r="61" spans="1:5" ht="12.75">
      <c r="A61" s="31" t="s">
        <v>30</v>
      </c>
      <c r="B61" s="31"/>
      <c r="C61" s="11"/>
      <c r="D61" s="11"/>
      <c r="E61" s="28">
        <v>143000</v>
      </c>
    </row>
    <row r="62" spans="1:5" ht="12.75">
      <c r="A62" s="31" t="s">
        <v>31</v>
      </c>
      <c r="B62" s="31"/>
      <c r="C62" s="11"/>
      <c r="D62" s="11"/>
      <c r="E62" s="28">
        <v>22500</v>
      </c>
    </row>
    <row r="63" spans="1:5" ht="12.75">
      <c r="A63" s="31" t="s">
        <v>32</v>
      </c>
      <c r="B63" s="31"/>
      <c r="C63" s="11"/>
      <c r="D63" s="11"/>
      <c r="E63" s="28">
        <v>18000</v>
      </c>
    </row>
    <row r="64" spans="1:5" ht="12.75">
      <c r="A64" s="31" t="s">
        <v>33</v>
      </c>
      <c r="B64" s="31"/>
      <c r="C64" s="11"/>
      <c r="D64" s="11"/>
      <c r="E64" s="28">
        <v>22000</v>
      </c>
    </row>
    <row r="65" spans="1:5" ht="12.75">
      <c r="A65" s="32" t="s">
        <v>48</v>
      </c>
      <c r="B65" s="32"/>
      <c r="C65" s="24"/>
      <c r="D65" s="24"/>
      <c r="E65" s="34">
        <v>6000</v>
      </c>
    </row>
    <row r="66" spans="1:5" ht="12.75">
      <c r="A66" s="32" t="s">
        <v>49</v>
      </c>
      <c r="B66" s="32"/>
      <c r="C66" s="24"/>
      <c r="D66" s="24"/>
      <c r="E66" s="34">
        <v>30000</v>
      </c>
    </row>
    <row r="67" spans="1:5" ht="12.75">
      <c r="A67" s="32" t="s">
        <v>50</v>
      </c>
      <c r="B67" s="32"/>
      <c r="C67" s="24"/>
      <c r="D67" s="24"/>
      <c r="E67" s="34">
        <v>12000</v>
      </c>
    </row>
    <row r="68" spans="1:5" ht="12.75">
      <c r="A68" s="32" t="s">
        <v>51</v>
      </c>
      <c r="B68" s="32"/>
      <c r="C68" s="24"/>
      <c r="D68" s="24"/>
      <c r="E68" s="34">
        <v>5000</v>
      </c>
    </row>
    <row r="69" spans="1:5" ht="12.75">
      <c r="A69" s="32" t="s">
        <v>34</v>
      </c>
      <c r="B69" s="32"/>
      <c r="C69" s="24"/>
      <c r="D69" s="24"/>
      <c r="E69" s="34">
        <v>6000</v>
      </c>
    </row>
    <row r="70" spans="1:5" ht="12.75">
      <c r="A70" s="32" t="s">
        <v>73</v>
      </c>
      <c r="B70" s="32"/>
      <c r="C70" s="24"/>
      <c r="D70" s="24"/>
      <c r="E70" s="34">
        <v>10000</v>
      </c>
    </row>
    <row r="71" spans="1:5" ht="12.75">
      <c r="A71" s="32" t="s">
        <v>59</v>
      </c>
      <c r="B71" s="32"/>
      <c r="C71" s="24"/>
      <c r="D71" s="24"/>
      <c r="E71" s="35">
        <v>1000</v>
      </c>
    </row>
    <row r="72" spans="1:5" ht="12.75">
      <c r="A72" s="32" t="s">
        <v>61</v>
      </c>
      <c r="B72" s="32"/>
      <c r="C72" s="24"/>
      <c r="D72" s="24"/>
      <c r="E72" s="35">
        <v>100000</v>
      </c>
    </row>
    <row r="73" spans="1:5" ht="12.75">
      <c r="A73" s="32" t="s">
        <v>52</v>
      </c>
      <c r="B73" s="32"/>
      <c r="C73" s="24"/>
      <c r="D73" s="24"/>
      <c r="E73" s="35">
        <v>30000</v>
      </c>
    </row>
    <row r="74" spans="1:5" ht="12.75">
      <c r="A74" s="32" t="s">
        <v>62</v>
      </c>
      <c r="B74" s="32"/>
      <c r="C74" s="24"/>
      <c r="D74" s="24"/>
      <c r="E74" s="35">
        <v>50000</v>
      </c>
    </row>
    <row r="75" spans="1:5" ht="12.75">
      <c r="A75" s="32" t="s">
        <v>63</v>
      </c>
      <c r="B75" s="32"/>
      <c r="C75" s="24"/>
      <c r="D75" s="24"/>
      <c r="E75" s="35">
        <v>10000</v>
      </c>
    </row>
    <row r="76" spans="1:5" ht="12.75">
      <c r="A76" s="31" t="s">
        <v>53</v>
      </c>
      <c r="B76" s="31"/>
      <c r="C76" s="11"/>
      <c r="D76" s="11"/>
      <c r="E76" s="59">
        <v>60000</v>
      </c>
    </row>
    <row r="77" spans="1:5" ht="12.75">
      <c r="A77" s="57" t="s">
        <v>74</v>
      </c>
      <c r="B77" s="57"/>
      <c r="C77" s="3"/>
      <c r="D77" s="3"/>
      <c r="E77" s="58">
        <v>50000</v>
      </c>
    </row>
    <row r="78" spans="1:5" ht="13.5" thickBot="1">
      <c r="A78" s="33" t="s">
        <v>75</v>
      </c>
      <c r="B78" s="33"/>
      <c r="C78" s="20"/>
      <c r="D78" s="20"/>
      <c r="E78" s="36">
        <v>2000</v>
      </c>
    </row>
    <row r="79" spans="1:5" ht="13.5" thickBot="1">
      <c r="A79" s="37" t="s">
        <v>45</v>
      </c>
      <c r="B79" s="37"/>
      <c r="C79" s="53"/>
      <c r="D79" s="53"/>
      <c r="E79" s="22">
        <f>SUM(E59:E78)</f>
        <v>612000</v>
      </c>
    </row>
    <row r="80" spans="1:5" ht="13.5" thickBot="1">
      <c r="A80" s="41" t="s">
        <v>60</v>
      </c>
      <c r="B80" s="42"/>
      <c r="C80" s="42"/>
      <c r="D80" s="42"/>
      <c r="E80" s="43">
        <f>E79-E58</f>
        <v>92000</v>
      </c>
    </row>
    <row r="81" ht="12.75">
      <c r="E81" s="5"/>
    </row>
    <row r="82" ht="12.75">
      <c r="E82" s="5"/>
    </row>
    <row r="83" ht="12.75">
      <c r="E83" s="5"/>
    </row>
    <row r="84" ht="12.75">
      <c r="E84" s="5"/>
    </row>
  </sheetData>
  <sheetProtection/>
  <printOptions horizontalCentered="1"/>
  <pageMargins left="0.5905511811023623" right="0.5905511811023623" top="0.5905511811023623" bottom="0.3937007874015748" header="0.5118110236220472" footer="0.5118110236220472"/>
  <pageSetup fitToHeight="3" fitToWidth="3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2008-08-28T14:21:36Z</cp:lastPrinted>
  <dcterms:created xsi:type="dcterms:W3CDTF">2002-12-15T11:14:58Z</dcterms:created>
  <dcterms:modified xsi:type="dcterms:W3CDTF">2018-01-19T12:03:30Z</dcterms:modified>
  <cp:category/>
  <cp:version/>
  <cp:contentType/>
  <cp:contentStatus/>
</cp:coreProperties>
</file>